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<sst xmlns="http://schemas.openxmlformats.org/spreadsheetml/2006/main" count="22" uniqueCount="15">
  <si>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附件：1</t>
  </si>
  <si>
    <t>2025年南阳市宛城区事业单位公开招聘联考
体检考察人员名单</t>
  </si>
  <si>
    <t>准考证号</t>
  </si>
  <si>
    <t>岗位代码</t>
  </si>
  <si>
    <t>岗位名称</t>
  </si>
  <si>
    <t>姓名</t>
  </si>
  <si>
    <t>职业能力测验</t>
  </si>
  <si>
    <t>专业知识（综合、教育、卫生）</t>
  </si>
  <si>
    <t>笔试成绩</t>
  </si>
  <si>
    <t>面试成绩</t>
  </si>
  <si>
    <t>总成绩</t>
  </si>
  <si>
    <t>宛城区财政监管和投资评审中心</t>
  </si>
  <si>
    <t>250170604408</t>
  </si>
  <si>
    <t>18001001021</t>
  </si>
  <si>
    <t>黄燕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</si>
</sst>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"/>
    </sheetView>
  </sheetViews>
  <sheetFormatPr defaultColWidth="8.725" defaultRowHeight="13.5"/>
  <cols>
    <col min="3" max="3" width="12.5" customWidth="1"/>
  </cols>
  <sheetData>
    <row r="1" ht="28" customHeight="1" spans="1:1">
      <c r="A1" s="2" t="s">
        <v>0</v>
      </c>
    </row>
    <row r="2" s="1" customFormat="1" ht="6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6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5" t="s">
        <v>9</v>
      </c>
      <c r="I3" s="6" t="s">
        <v>10</v>
      </c>
    </row>
    <row r="4" s="1" customFormat="1" ht="60" customHeight="1" spans="1:9">
      <c r="A4" s="4" t="str">
        <f>"250171302424"</f>
        <v>250171302424</v>
      </c>
      <c r="B4" s="4" t="str">
        <f>"18001001011"</f>
        <v>18001001011</v>
      </c>
      <c r="C4" s="4" t="s">
        <v>11</v>
      </c>
      <c r="D4" s="4" t="str">
        <f>"宋含英"</f>
        <v>宋含英</v>
      </c>
      <c r="E4" s="6">
        <v>65.22</v>
      </c>
      <c r="F4" s="6">
        <v>52.71</v>
      </c>
      <c r="G4" s="6">
        <v>58.97</v>
      </c>
      <c r="H4" s="7">
        <v>79.9</v>
      </c>
      <c r="I4" s="6">
        <v>69.44</v>
      </c>
    </row>
    <row r="5" s="1" customFormat="1" ht="60" customHeight="1" spans="1:9">
      <c r="A5" s="4" t="str">
        <f>"250170300905"</f>
        <v>250170300905</v>
      </c>
      <c r="B5" s="4" t="str">
        <f t="shared" ref="B5:B9" si="0">"18001001021"</f>
        <v>18001001021</v>
      </c>
      <c r="C5" s="4" t="s">
        <v>11</v>
      </c>
      <c r="D5" s="4" t="str">
        <f>"李慧芳"</f>
        <v>李慧芳</v>
      </c>
      <c r="E5" s="6">
        <v>68.23</v>
      </c>
      <c r="F5" s="6">
        <v>64.38</v>
      </c>
      <c r="G5" s="6">
        <v>66.31</v>
      </c>
      <c r="H5" s="7">
        <v>86.8</v>
      </c>
      <c r="I5" s="6">
        <v>76.56</v>
      </c>
    </row>
    <row r="6" s="1" customFormat="1" ht="60" customHeight="1" spans="1:9">
      <c r="A6" s="4" t="str">
        <f>"250171702526"</f>
        <v>250171702526</v>
      </c>
      <c r="B6" s="4" t="str">
        <f t="shared" si="0"/>
        <v>18001001021</v>
      </c>
      <c r="C6" s="4" t="s">
        <v>11</v>
      </c>
      <c r="D6" s="4" t="str">
        <f>"阮从鑫"</f>
        <v>阮从鑫</v>
      </c>
      <c r="E6" s="6">
        <v>70.12</v>
      </c>
      <c r="F6" s="6">
        <v>50.27</v>
      </c>
      <c r="G6" s="6">
        <v>60.2</v>
      </c>
      <c r="H6" s="7">
        <v>85.94</v>
      </c>
      <c r="I6" s="6">
        <v>73.07</v>
      </c>
    </row>
    <row r="7" s="1" customFormat="1" ht="60" customHeight="1" spans="1:9">
      <c r="A7" s="4" t="str">
        <f>"250171101117"</f>
        <v>250171101117</v>
      </c>
      <c r="B7" s="4" t="str">
        <f t="shared" si="0"/>
        <v>18001001021</v>
      </c>
      <c r="C7" s="4" t="s">
        <v>11</v>
      </c>
      <c r="D7" s="4" t="str">
        <f>"张伦"</f>
        <v>张伦</v>
      </c>
      <c r="E7" s="6">
        <v>67.18</v>
      </c>
      <c r="F7" s="6">
        <v>56.66</v>
      </c>
      <c r="G7" s="6">
        <v>61.92</v>
      </c>
      <c r="H7" s="7">
        <v>79.86</v>
      </c>
      <c r="I7" s="6">
        <v>70.89</v>
      </c>
    </row>
    <row r="8" s="1" customFormat="1" ht="60" customHeight="1" spans="1:9">
      <c r="A8" s="4" t="str">
        <f>"250171400318"</f>
        <v>250171400318</v>
      </c>
      <c r="B8" s="4" t="str">
        <f t="shared" si="0"/>
        <v>18001001021</v>
      </c>
      <c r="C8" s="4" t="s">
        <v>11</v>
      </c>
      <c r="D8" s="4" t="str">
        <f>"孙成杰"</f>
        <v>孙成杰</v>
      </c>
      <c r="E8" s="6">
        <v>66.27</v>
      </c>
      <c r="F8" s="6">
        <v>57.99</v>
      </c>
      <c r="G8" s="6">
        <v>62.13</v>
      </c>
      <c r="H8" s="7">
        <v>79.16</v>
      </c>
      <c r="I8" s="6">
        <v>70.65</v>
      </c>
    </row>
    <row r="9" s="1" customFormat="1" ht="60" customHeight="1" spans="1:9">
      <c r="A9" s="4" t="str">
        <f>"250171101406"</f>
        <v>250171101406</v>
      </c>
      <c r="B9" s="4" t="str">
        <f t="shared" si="0"/>
        <v>18001001021</v>
      </c>
      <c r="C9" s="4" t="s">
        <v>11</v>
      </c>
      <c r="D9" s="4" t="str">
        <f>"张萌弟"</f>
        <v>张萌弟</v>
      </c>
      <c r="E9" s="6">
        <v>62.71</v>
      </c>
      <c r="F9" s="6">
        <v>55.55</v>
      </c>
      <c r="G9" s="6">
        <v>59.13</v>
      </c>
      <c r="H9" s="7">
        <v>80.52</v>
      </c>
      <c r="I9" s="6">
        <v>69.83</v>
      </c>
    </row>
    <row r="10" s="1" customFormat="1" ht="60" customHeight="1" spans="1:9">
      <c r="A10" s="4" t="s">
        <v>12</v>
      </c>
      <c r="B10" s="4" t="s">
        <v>13</v>
      </c>
      <c r="C10" s="4" t="s">
        <v>11</v>
      </c>
      <c r="D10" s="4" t="s">
        <v>14</v>
      </c>
      <c r="E10" s="6">
        <v>61.83</v>
      </c>
      <c r="F10" s="6">
        <v>45.05</v>
      </c>
      <c r="G10" s="6">
        <v>53.44</v>
      </c>
      <c r="H10" s="7">
        <v>86.2</v>
      </c>
      <c r="I10" s="4">
        <v>69.82</v>
      </c>
    </row>
    <row r="11" ht="60" customHeight="1" spans="1:9">
      <c r="A11" s="4" t="str">
        <f>"250171000309"</f>
        <v>250171000309</v>
      </c>
      <c r="B11" s="4" t="str">
        <f>"18001001041"</f>
        <v>18001001041</v>
      </c>
      <c r="C11" s="4" t="s">
        <v>11</v>
      </c>
      <c r="D11" s="4" t="str">
        <f>"肖瑶"</f>
        <v>肖瑶</v>
      </c>
      <c r="E11" s="6">
        <v>48.94</v>
      </c>
      <c r="F11" s="6">
        <v>51.66</v>
      </c>
      <c r="G11" s="6">
        <v>50.3</v>
      </c>
      <c r="H11" s="7">
        <v>80.82</v>
      </c>
      <c r="I11" s="6">
        <v>65.56</v>
      </c>
    </row>
  </sheetData>
  <mergeCells count="1">
    <mergeCell ref="A2:I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22123</dc:creator>
  <cp:lastModifiedBy>随意</cp:lastModifiedBy>
  <dcterms:created xsi:type="dcterms:W3CDTF">2025-08-30T05:35:00Z</dcterms:created>
  <dcterms:modified xsi:type="dcterms:W3CDTF">2025-09-01T04:29:38Z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FE9397E2724C4F8BBEDD07898BF0D122_11</vt:lpwstr>
  </property>
  <property fmtid="{D5CDD505-2E9C-101B-9397-08002B2CF9AE}" pid="3" name="KSOProductBuildVer">
    <vt:lpwstr>2052-12.1.0.22529</vt:lpwstr>
  </property>
</Properties>
</file>